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План 2017 " sheetId="7" r:id="rId1"/>
  </sheets>
  <calcPr calcId="145621" fullPrecision="0"/>
</workbook>
</file>

<file path=xl/calcChain.xml><?xml version="1.0" encoding="utf-8"?>
<calcChain xmlns="http://schemas.openxmlformats.org/spreadsheetml/2006/main">
  <c r="E25" i="7" l="1"/>
  <c r="E26" i="7"/>
  <c r="E27" i="7"/>
  <c r="E28" i="7"/>
  <c r="E29" i="7"/>
  <c r="E30" i="7"/>
  <c r="E31" i="7"/>
  <c r="E32" i="7"/>
  <c r="E33" i="7"/>
  <c r="E34" i="7"/>
  <c r="E35" i="7"/>
  <c r="E36" i="7"/>
  <c r="E37" i="7"/>
  <c r="C26" i="7"/>
  <c r="C27" i="7"/>
  <c r="C28" i="7"/>
  <c r="C29" i="7"/>
  <c r="C30" i="7"/>
  <c r="C31" i="7"/>
  <c r="C32" i="7"/>
  <c r="C33" i="7"/>
  <c r="C34" i="7"/>
  <c r="C35" i="7"/>
  <c r="C36" i="7"/>
  <c r="C25" i="7"/>
  <c r="F37" i="7" l="1"/>
  <c r="E12" i="7"/>
  <c r="D7" i="7"/>
  <c r="F7" i="7"/>
  <c r="D8" i="7"/>
  <c r="F8" i="7"/>
  <c r="D9" i="7"/>
  <c r="F9" i="7"/>
  <c r="D10" i="7"/>
  <c r="F10" i="7"/>
  <c r="D11" i="7"/>
  <c r="F11" i="7"/>
  <c r="D12" i="7"/>
  <c r="F12" i="7"/>
  <c r="D13" i="7"/>
  <c r="F13" i="7"/>
  <c r="D14" i="7"/>
  <c r="F14" i="7"/>
  <c r="D6" i="7"/>
  <c r="F6" i="7"/>
  <c r="D16" i="7"/>
  <c r="F16" i="7"/>
  <c r="D17" i="7"/>
  <c r="F17" i="7"/>
  <c r="B18" i="7"/>
  <c r="D15" i="7"/>
  <c r="F15" i="7"/>
  <c r="D18" i="7"/>
  <c r="F18" i="7"/>
  <c r="E18" i="7" s="1"/>
</calcChain>
</file>

<file path=xl/sharedStrings.xml><?xml version="1.0" encoding="utf-8"?>
<sst xmlns="http://schemas.openxmlformats.org/spreadsheetml/2006/main" count="42" uniqueCount="23">
  <si>
    <t>ИТОГО</t>
  </si>
  <si>
    <t>прием в сеть, тыс.кВт.ч.</t>
  </si>
  <si>
    <t xml:space="preserve">тариф, руб./тыс.квт.ч. </t>
  </si>
  <si>
    <t>потери</t>
  </si>
  <si>
    <t>тыс.кВт.ч.</t>
  </si>
  <si>
    <t xml:space="preserve">август </t>
  </si>
  <si>
    <t xml:space="preserve">сентябрь </t>
  </si>
  <si>
    <t xml:space="preserve">январь </t>
  </si>
  <si>
    <t xml:space="preserve">февраль </t>
  </si>
  <si>
    <t xml:space="preserve">март </t>
  </si>
  <si>
    <t xml:space="preserve">апрель </t>
  </si>
  <si>
    <t xml:space="preserve">май </t>
  </si>
  <si>
    <t xml:space="preserve">июнь </t>
  </si>
  <si>
    <t xml:space="preserve">июль </t>
  </si>
  <si>
    <t xml:space="preserve">октябрь </t>
  </si>
  <si>
    <t xml:space="preserve">ноябрь </t>
  </si>
  <si>
    <t xml:space="preserve">декабрь </t>
  </si>
  <si>
    <t>%                      (согласно решения РСТ)</t>
  </si>
  <si>
    <t>сумма, руб. без НДС</t>
  </si>
  <si>
    <t xml:space="preserve">План на 2017 год по оплате ООО "НЭСК" в адрес  ЗАО "Волгаэнергосбыт" по договору купли-продажи электрической энергии в целях компенсации технологического расхода (потерь) при её передаче по электрическим сетям </t>
  </si>
  <si>
    <t xml:space="preserve">Факт за 2017 год по оплате ООО "НЭСК" в адрес  ЗАО "Волгаэнергосбыт" по договору купли-продажи электрической энергии в целях компенсации технологического расхода (потерь) при её передаче по электрическим сетям </t>
  </si>
  <si>
    <t>Факт за 2017 год</t>
  </si>
  <si>
    <t>План на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</si>
</sst>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0.000"/>
    <numFmt numFmtId="166" formatCode="0.000%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1" xfId="0" applyNumberFormat="1" applyBorder="1"/>
    <xf numFmtId="0" fontId="1" fillId="0" borderId="0" xfId="0" applyFont="1"/>
    <xf numFmtId="0" fontId="0" fillId="0" borderId="0" xfId="0" applyFont="1"/>
    <xf numFmtId="164" fontId="0" fillId="0" borderId="1" xfId="0" applyNumberFormat="1" applyFont="1" applyBorder="1"/>
    <xf numFmtId="0" fontId="1" fillId="0" borderId="0" xfId="0" applyFont="1" applyAlignment="1">
      <alignment horizontal="center" wrapText="1"/>
    </xf>
    <xf numFmtId="164" fontId="0" fillId="0" borderId="0" xfId="0" applyNumberFormat="1" applyFont="1"/>
    <xf numFmtId="0" fontId="0" fillId="0" borderId="1" xfId="0" applyFont="1" applyBorder="1"/>
    <xf numFmtId="165" fontId="0" fillId="0" borderId="1" xfId="0" applyNumberFormat="1" applyFont="1" applyBorder="1" applyAlignment="1">
      <alignment horizontal="center"/>
    </xf>
    <xf numFmtId="165" fontId="0" fillId="0" borderId="1" xfId="0" applyNumberFormat="1" applyFont="1" applyBorder="1"/>
    <xf numFmtId="4" fontId="0" fillId="0" borderId="1" xfId="0" applyNumberFormat="1" applyFont="1" applyBorder="1"/>
    <xf numFmtId="0" fontId="0" fillId="0" borderId="1" xfId="0" applyBorder="1"/>
    <xf numFmtId="165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0" fillId="2" borderId="1" xfId="0" applyNumberFormat="1" applyFont="1" applyFill="1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view="pageBreakPreview" zoomScaleNormal="100" zoomScaleSheetLayoutView="100" workbookViewId="0">
      <selection activeCell="B8" sqref="B8"/>
    </sheetView>
  </sheetViews>
  <sheetFormatPr defaultRowHeight="15" x14ac:dyDescent="0.25"/>
  <cols>
    <col min="1" max="1" width="13.7109375" customWidth="1"/>
    <col min="2" max="2" width="18.7109375" customWidth="1"/>
    <col min="3" max="3" width="17.5703125" customWidth="1"/>
    <col min="4" max="4" width="19.28515625" customWidth="1"/>
    <col min="5" max="5" width="16.42578125" customWidth="1"/>
    <col min="6" max="6" width="18.42578125" customWidth="1"/>
  </cols>
  <sheetData>
    <row r="1" spans="1:8" ht="15" customHeight="1" x14ac:dyDescent="0.25">
      <c r="A1" s="20" t="s">
        <v>19</v>
      </c>
      <c r="B1" s="20"/>
      <c r="C1" s="20"/>
      <c r="D1" s="20"/>
      <c r="E1" s="20"/>
      <c r="F1" s="20"/>
    </row>
    <row r="2" spans="1:8" ht="42.75" customHeight="1" x14ac:dyDescent="0.25">
      <c r="A2" s="20"/>
      <c r="B2" s="20"/>
      <c r="C2" s="20"/>
      <c r="D2" s="20"/>
      <c r="E2" s="20"/>
      <c r="F2" s="20"/>
    </row>
    <row r="3" spans="1:8" ht="12" customHeight="1" x14ac:dyDescent="0.25">
      <c r="A3" s="5"/>
      <c r="B3" s="5"/>
      <c r="C3" s="5"/>
      <c r="D3" s="5"/>
      <c r="E3" s="5"/>
      <c r="F3" s="5"/>
    </row>
    <row r="4" spans="1:8" ht="21" customHeight="1" x14ac:dyDescent="0.25">
      <c r="A4" s="21" t="s">
        <v>22</v>
      </c>
      <c r="B4" s="21" t="s">
        <v>1</v>
      </c>
      <c r="C4" s="22" t="s">
        <v>3</v>
      </c>
      <c r="D4" s="22"/>
      <c r="E4" s="21" t="s">
        <v>2</v>
      </c>
      <c r="F4" s="21" t="s">
        <v>18</v>
      </c>
    </row>
    <row r="5" spans="1:8" ht="45" customHeight="1" x14ac:dyDescent="0.25">
      <c r="A5" s="21"/>
      <c r="B5" s="21"/>
      <c r="C5" s="16" t="s">
        <v>17</v>
      </c>
      <c r="D5" s="16" t="s">
        <v>4</v>
      </c>
      <c r="E5" s="21"/>
      <c r="F5" s="21"/>
    </row>
    <row r="6" spans="1:8" s="3" customFormat="1" ht="20.100000000000001" customHeight="1" x14ac:dyDescent="0.25">
      <c r="A6" s="7" t="s">
        <v>7</v>
      </c>
      <c r="B6" s="4">
        <v>64951.089</v>
      </c>
      <c r="C6" s="8">
        <v>5.2850000000000001</v>
      </c>
      <c r="D6" s="4">
        <f>B6*C6/100</f>
        <v>3432.665</v>
      </c>
      <c r="E6" s="9">
        <v>2298.5500000000002</v>
      </c>
      <c r="F6" s="10">
        <f t="shared" ref="F6:F17" si="0">D6*E6</f>
        <v>7890152.1399999997</v>
      </c>
      <c r="G6" s="6"/>
      <c r="H6" s="6"/>
    </row>
    <row r="7" spans="1:8" s="3" customFormat="1" ht="20.100000000000001" customHeight="1" x14ac:dyDescent="0.25">
      <c r="A7" s="7" t="s">
        <v>8</v>
      </c>
      <c r="B7" s="4">
        <v>65755.345000000001</v>
      </c>
      <c r="C7" s="8">
        <v>5.2850000000000001</v>
      </c>
      <c r="D7" s="4">
        <f t="shared" ref="D7:D17" si="1">B7*C7/100</f>
        <v>3475.17</v>
      </c>
      <c r="E7" s="9">
        <v>2298.5500000000002</v>
      </c>
      <c r="F7" s="10">
        <f t="shared" si="0"/>
        <v>7987852</v>
      </c>
      <c r="G7" s="6"/>
      <c r="H7" s="6"/>
    </row>
    <row r="8" spans="1:8" s="3" customFormat="1" ht="20.100000000000001" customHeight="1" x14ac:dyDescent="0.25">
      <c r="A8" s="7" t="s">
        <v>9</v>
      </c>
      <c r="B8" s="4">
        <v>75138.2</v>
      </c>
      <c r="C8" s="8">
        <v>5.2850000000000001</v>
      </c>
      <c r="D8" s="4">
        <f t="shared" si="1"/>
        <v>3971.0540000000001</v>
      </c>
      <c r="E8" s="4">
        <v>2298.5500000000002</v>
      </c>
      <c r="F8" s="10">
        <f t="shared" si="0"/>
        <v>9127666.1699999999</v>
      </c>
      <c r="G8" s="6"/>
      <c r="H8" s="6"/>
    </row>
    <row r="9" spans="1:8" ht="20.100000000000001" customHeight="1" x14ac:dyDescent="0.25">
      <c r="A9" s="11" t="s">
        <v>10</v>
      </c>
      <c r="B9" s="4">
        <v>68155.797000000006</v>
      </c>
      <c r="C9" s="12">
        <v>5.2850000000000001</v>
      </c>
      <c r="D9" s="4">
        <f t="shared" si="1"/>
        <v>3602.0340000000001</v>
      </c>
      <c r="E9" s="1">
        <v>2298.5500000000002</v>
      </c>
      <c r="F9" s="13">
        <f t="shared" si="0"/>
        <v>8279455.25</v>
      </c>
      <c r="G9" s="6"/>
      <c r="H9" s="6"/>
    </row>
    <row r="10" spans="1:8" ht="20.100000000000001" customHeight="1" x14ac:dyDescent="0.25">
      <c r="A10" s="11" t="s">
        <v>11</v>
      </c>
      <c r="B10" s="4">
        <v>55534.124000000003</v>
      </c>
      <c r="C10" s="12">
        <v>5.2850000000000001</v>
      </c>
      <c r="D10" s="4">
        <f t="shared" si="1"/>
        <v>2934.9780000000001</v>
      </c>
      <c r="E10" s="1">
        <v>2298.5500000000002</v>
      </c>
      <c r="F10" s="13">
        <f t="shared" si="0"/>
        <v>6746193.6799999997</v>
      </c>
      <c r="G10" s="6"/>
      <c r="H10" s="6"/>
    </row>
    <row r="11" spans="1:8" ht="20.100000000000001" customHeight="1" x14ac:dyDescent="0.25">
      <c r="A11" s="11" t="s">
        <v>12</v>
      </c>
      <c r="B11" s="4">
        <v>64806.531999999999</v>
      </c>
      <c r="C11" s="12">
        <v>5.2850000000000001</v>
      </c>
      <c r="D11" s="4">
        <f t="shared" si="1"/>
        <v>3425.0250000000001</v>
      </c>
      <c r="E11" s="1">
        <v>2298.5500000000002</v>
      </c>
      <c r="F11" s="13">
        <f t="shared" si="0"/>
        <v>7872591.21</v>
      </c>
      <c r="G11" s="6"/>
      <c r="H11" s="6"/>
    </row>
    <row r="12" spans="1:8" ht="20.100000000000001" customHeight="1" x14ac:dyDescent="0.25">
      <c r="A12" s="11" t="s">
        <v>13</v>
      </c>
      <c r="B12" s="4">
        <v>55034.446000000004</v>
      </c>
      <c r="C12" s="12">
        <v>5.2850000000000001</v>
      </c>
      <c r="D12" s="4">
        <f t="shared" si="1"/>
        <v>2908.57</v>
      </c>
      <c r="E12" s="1">
        <f>E11*1.116</f>
        <v>2565.1819999999998</v>
      </c>
      <c r="F12" s="13">
        <f t="shared" si="0"/>
        <v>7461011.4100000001</v>
      </c>
      <c r="G12" s="6"/>
      <c r="H12" s="6"/>
    </row>
    <row r="13" spans="1:8" ht="20.100000000000001" customHeight="1" x14ac:dyDescent="0.25">
      <c r="A13" s="11" t="s">
        <v>5</v>
      </c>
      <c r="B13" s="4">
        <v>69151.983999999997</v>
      </c>
      <c r="C13" s="12">
        <v>5.2850000000000001</v>
      </c>
      <c r="D13" s="4">
        <f t="shared" si="1"/>
        <v>3654.6819999999998</v>
      </c>
      <c r="E13" s="1">
        <v>2565.1819999999998</v>
      </c>
      <c r="F13" s="13">
        <f t="shared" si="0"/>
        <v>9374924.4800000004</v>
      </c>
      <c r="G13" s="6"/>
      <c r="H13" s="6"/>
    </row>
    <row r="14" spans="1:8" ht="20.100000000000001" customHeight="1" x14ac:dyDescent="0.25">
      <c r="A14" s="11" t="s">
        <v>6</v>
      </c>
      <c r="B14" s="4">
        <v>72326.808000000005</v>
      </c>
      <c r="C14" s="12">
        <v>5.2850000000000001</v>
      </c>
      <c r="D14" s="4">
        <f t="shared" si="1"/>
        <v>3822.4720000000002</v>
      </c>
      <c r="E14" s="1">
        <v>2565.1819999999998</v>
      </c>
      <c r="F14" s="13">
        <f t="shared" si="0"/>
        <v>9805336.3699999992</v>
      </c>
      <c r="G14" s="6"/>
      <c r="H14" s="6"/>
    </row>
    <row r="15" spans="1:8" ht="20.100000000000001" customHeight="1" x14ac:dyDescent="0.25">
      <c r="A15" s="11" t="s">
        <v>14</v>
      </c>
      <c r="B15" s="4">
        <v>77923.294999999998</v>
      </c>
      <c r="C15" s="12">
        <v>5.2850000000000001</v>
      </c>
      <c r="D15" s="4">
        <f t="shared" si="1"/>
        <v>4118.2460000000001</v>
      </c>
      <c r="E15" s="1">
        <v>2565.1819999999998</v>
      </c>
      <c r="F15" s="13">
        <f t="shared" si="0"/>
        <v>10564050.51</v>
      </c>
      <c r="G15" s="6"/>
      <c r="H15" s="6"/>
    </row>
    <row r="16" spans="1:8" ht="20.100000000000001" customHeight="1" x14ac:dyDescent="0.25">
      <c r="A16" s="11" t="s">
        <v>15</v>
      </c>
      <c r="B16" s="4">
        <v>78840.198000000004</v>
      </c>
      <c r="C16" s="12">
        <v>5.2850000000000001</v>
      </c>
      <c r="D16" s="4">
        <f t="shared" si="1"/>
        <v>4166.7039999999997</v>
      </c>
      <c r="E16" s="1">
        <v>2565.1819999999998</v>
      </c>
      <c r="F16" s="13">
        <f t="shared" si="0"/>
        <v>10688354.1</v>
      </c>
      <c r="G16" s="6"/>
      <c r="H16" s="6"/>
    </row>
    <row r="17" spans="1:8" ht="20.100000000000001" customHeight="1" x14ac:dyDescent="0.25">
      <c r="A17" s="11" t="s">
        <v>16</v>
      </c>
      <c r="B17" s="4">
        <v>85946.191999999995</v>
      </c>
      <c r="C17" s="12">
        <v>5.2850000000000001</v>
      </c>
      <c r="D17" s="4">
        <f t="shared" si="1"/>
        <v>4542.2560000000003</v>
      </c>
      <c r="E17" s="1">
        <v>2565.1819999999998</v>
      </c>
      <c r="F17" s="13">
        <f t="shared" si="0"/>
        <v>11651713.33</v>
      </c>
      <c r="G17" s="6"/>
      <c r="H17" s="6"/>
    </row>
    <row r="18" spans="1:8" s="2" customFormat="1" ht="30" customHeight="1" x14ac:dyDescent="0.25">
      <c r="A18" s="14" t="s">
        <v>0</v>
      </c>
      <c r="B18" s="15">
        <f>SUM(B6:B17)</f>
        <v>833564.01</v>
      </c>
      <c r="C18" s="15"/>
      <c r="D18" s="15">
        <f>SUM(D6:D17)</f>
        <v>44053.856</v>
      </c>
      <c r="E18" s="15">
        <f>F18/D18</f>
        <v>2439.0439999999999</v>
      </c>
      <c r="F18" s="15">
        <f>SUM(F6:F17)</f>
        <v>107449300.65000001</v>
      </c>
    </row>
    <row r="20" spans="1:8" x14ac:dyDescent="0.25">
      <c r="A20" s="20" t="s">
        <v>20</v>
      </c>
      <c r="B20" s="20"/>
      <c r="C20" s="20"/>
      <c r="D20" s="20"/>
      <c r="E20" s="20"/>
      <c r="F20" s="20"/>
    </row>
    <row r="21" spans="1:8" ht="35.25" customHeight="1" x14ac:dyDescent="0.25">
      <c r="A21" s="20"/>
      <c r="B21" s="20"/>
      <c r="C21" s="20"/>
      <c r="D21" s="20"/>
      <c r="E21" s="20"/>
      <c r="F21" s="20"/>
    </row>
    <row r="22" spans="1:8" x14ac:dyDescent="0.25">
      <c r="A22" s="17"/>
      <c r="B22" s="17"/>
      <c r="C22" s="17"/>
      <c r="D22" s="17"/>
      <c r="E22" s="17"/>
      <c r="F22" s="17"/>
    </row>
    <row r="23" spans="1:8" x14ac:dyDescent="0.25">
      <c r="A23" s="21" t="s">
        <v>21</v>
      </c>
      <c r="B23" s="21" t="s">
        <v>1</v>
      </c>
      <c r="C23" s="22" t="s">
        <v>3</v>
      </c>
      <c r="D23" s="22"/>
      <c r="E23" s="21" t="s">
        <v>2</v>
      </c>
      <c r="F23" s="21" t="s">
        <v>18</v>
      </c>
    </row>
    <row r="24" spans="1:8" ht="45" x14ac:dyDescent="0.25">
      <c r="A24" s="21"/>
      <c r="B24" s="21"/>
      <c r="C24" s="18" t="s">
        <v>17</v>
      </c>
      <c r="D24" s="18" t="s">
        <v>4</v>
      </c>
      <c r="E24" s="21"/>
      <c r="F24" s="21"/>
    </row>
    <row r="25" spans="1:8" x14ac:dyDescent="0.25">
      <c r="A25" s="7" t="s">
        <v>7</v>
      </c>
      <c r="B25" s="23">
        <v>56665.538</v>
      </c>
      <c r="C25" s="19">
        <f>D25/B25</f>
        <v>5.1729999999999998E-2</v>
      </c>
      <c r="D25" s="4">
        <v>2931.0590000000002</v>
      </c>
      <c r="E25" s="4">
        <f>F25/D25</f>
        <v>2052.6889999999999</v>
      </c>
      <c r="F25" s="10">
        <v>6016551.9500000002</v>
      </c>
    </row>
    <row r="26" spans="1:8" x14ac:dyDescent="0.25">
      <c r="A26" s="7" t="s">
        <v>8</v>
      </c>
      <c r="B26" s="23">
        <v>67812.040999999997</v>
      </c>
      <c r="C26" s="19">
        <f t="shared" ref="C26:C36" si="2">D26/B26</f>
        <v>5.1249999999999997E-2</v>
      </c>
      <c r="D26" s="4">
        <v>3475.7049999999999</v>
      </c>
      <c r="E26" s="4">
        <f t="shared" ref="E26:E37" si="3">F26/D26</f>
        <v>2689.9520000000002</v>
      </c>
      <c r="F26" s="10">
        <v>9349479.8000000007</v>
      </c>
    </row>
    <row r="27" spans="1:8" x14ac:dyDescent="0.25">
      <c r="A27" s="7" t="s">
        <v>9</v>
      </c>
      <c r="B27" s="23">
        <v>70462.308000000005</v>
      </c>
      <c r="C27" s="19">
        <f t="shared" si="2"/>
        <v>5.2420000000000001E-2</v>
      </c>
      <c r="D27" s="4">
        <v>3693.578</v>
      </c>
      <c r="E27" s="4">
        <f t="shared" si="3"/>
        <v>2169.3989999999999</v>
      </c>
      <c r="F27" s="10">
        <v>8012845.71</v>
      </c>
    </row>
    <row r="28" spans="1:8" x14ac:dyDescent="0.25">
      <c r="A28" s="11" t="s">
        <v>10</v>
      </c>
      <c r="B28" s="23">
        <v>66865.883000000002</v>
      </c>
      <c r="C28" s="19">
        <f t="shared" si="2"/>
        <v>5.2490000000000002E-2</v>
      </c>
      <c r="D28" s="4">
        <v>3510.0169999999998</v>
      </c>
      <c r="E28" s="1">
        <f t="shared" si="3"/>
        <v>2579.0230000000001</v>
      </c>
      <c r="F28" s="13">
        <v>9052416.1799999997</v>
      </c>
    </row>
    <row r="29" spans="1:8" x14ac:dyDescent="0.25">
      <c r="A29" s="11" t="s">
        <v>11</v>
      </c>
      <c r="B29" s="23">
        <v>59064.506000000001</v>
      </c>
      <c r="C29" s="19">
        <f t="shared" si="2"/>
        <v>5.2359999999999997E-2</v>
      </c>
      <c r="D29" s="4">
        <v>3092.8310000000001</v>
      </c>
      <c r="E29" s="1">
        <f t="shared" si="3"/>
        <v>2408.8409999999999</v>
      </c>
      <c r="F29" s="13">
        <v>7450136.7599999998</v>
      </c>
    </row>
    <row r="30" spans="1:8" x14ac:dyDescent="0.25">
      <c r="A30" s="11" t="s">
        <v>12</v>
      </c>
      <c r="B30" s="23">
        <v>63424.13</v>
      </c>
      <c r="C30" s="19">
        <f t="shared" si="2"/>
        <v>5.253E-2</v>
      </c>
      <c r="D30" s="4">
        <v>3331.5070000000001</v>
      </c>
      <c r="E30" s="1">
        <f t="shared" si="3"/>
        <v>2245.0360000000001</v>
      </c>
      <c r="F30" s="13">
        <v>7479352.5099999998</v>
      </c>
    </row>
    <row r="31" spans="1:8" x14ac:dyDescent="0.25">
      <c r="A31" s="11" t="s">
        <v>13</v>
      </c>
      <c r="B31" s="23">
        <v>48468.158000000003</v>
      </c>
      <c r="C31" s="19">
        <f t="shared" si="2"/>
        <v>5.2999999999999999E-2</v>
      </c>
      <c r="D31" s="4">
        <v>2568.886</v>
      </c>
      <c r="E31" s="1">
        <f t="shared" si="3"/>
        <v>2530.12</v>
      </c>
      <c r="F31" s="13">
        <v>6499589.8499999996</v>
      </c>
    </row>
    <row r="32" spans="1:8" x14ac:dyDescent="0.25">
      <c r="A32" s="11" t="s">
        <v>5</v>
      </c>
      <c r="B32" s="23">
        <v>71890.160999999993</v>
      </c>
      <c r="C32" s="19">
        <f t="shared" si="2"/>
        <v>5.3069999999999999E-2</v>
      </c>
      <c r="D32" s="4">
        <v>3815.0189999999998</v>
      </c>
      <c r="E32" s="1">
        <f t="shared" si="3"/>
        <v>2503.8200000000002</v>
      </c>
      <c r="F32" s="13">
        <v>9552122.4299999997</v>
      </c>
    </row>
    <row r="33" spans="1:6" x14ac:dyDescent="0.25">
      <c r="A33" s="11" t="s">
        <v>6</v>
      </c>
      <c r="B33" s="23">
        <v>67430.48</v>
      </c>
      <c r="C33" s="19">
        <f t="shared" si="2"/>
        <v>5.2449999999999997E-2</v>
      </c>
      <c r="D33" s="4">
        <v>3536.6170000000002</v>
      </c>
      <c r="E33" s="1">
        <f t="shared" si="3"/>
        <v>2554.471</v>
      </c>
      <c r="F33" s="13">
        <v>9034185.4700000007</v>
      </c>
    </row>
    <row r="34" spans="1:6" x14ac:dyDescent="0.25">
      <c r="A34" s="11" t="s">
        <v>14</v>
      </c>
      <c r="B34" s="23">
        <v>75604.657000000007</v>
      </c>
      <c r="C34" s="19">
        <f t="shared" si="2"/>
        <v>5.2200000000000003E-2</v>
      </c>
      <c r="D34" s="4">
        <v>3946.5509999999999</v>
      </c>
      <c r="E34" s="1">
        <f t="shared" si="3"/>
        <v>2547.1689999999999</v>
      </c>
      <c r="F34" s="13">
        <v>10052531.41</v>
      </c>
    </row>
    <row r="35" spans="1:6" x14ac:dyDescent="0.25">
      <c r="A35" s="11" t="s">
        <v>15</v>
      </c>
      <c r="B35" s="23">
        <v>73038.426999999996</v>
      </c>
      <c r="C35" s="19">
        <f t="shared" si="2"/>
        <v>5.2339999999999998E-2</v>
      </c>
      <c r="D35" s="4">
        <v>3823.1579999999999</v>
      </c>
      <c r="E35" s="1">
        <f t="shared" si="3"/>
        <v>2450.0770000000002</v>
      </c>
      <c r="F35" s="13">
        <v>9367030.5899999999</v>
      </c>
    </row>
    <row r="36" spans="1:6" x14ac:dyDescent="0.25">
      <c r="A36" s="11" t="s">
        <v>16</v>
      </c>
      <c r="B36" s="23">
        <v>74122.982000000004</v>
      </c>
      <c r="C36" s="19">
        <f t="shared" si="2"/>
        <v>5.4600000000000003E-2</v>
      </c>
      <c r="D36" s="4">
        <v>4046.8049999999998</v>
      </c>
      <c r="E36" s="1">
        <f t="shared" si="3"/>
        <v>2259.8939999999998</v>
      </c>
      <c r="F36" s="13">
        <v>9145350.1899999995</v>
      </c>
    </row>
    <row r="37" spans="1:6" x14ac:dyDescent="0.25">
      <c r="A37" s="14" t="s">
        <v>0</v>
      </c>
      <c r="B37" s="24">
        <v>794849.27099999995</v>
      </c>
      <c r="C37" s="15"/>
      <c r="D37" s="15">
        <v>41771.733</v>
      </c>
      <c r="E37" s="15">
        <f t="shared" si="3"/>
        <v>2418.181</v>
      </c>
      <c r="F37" s="15">
        <f>SUM(F25:F36)</f>
        <v>101011592.84999999</v>
      </c>
    </row>
  </sheetData>
  <mergeCells count="12">
    <mergeCell ref="A1:F2"/>
    <mergeCell ref="B4:B5"/>
    <mergeCell ref="E4:E5"/>
    <mergeCell ref="F4:F5"/>
    <mergeCell ref="A4:A5"/>
    <mergeCell ref="C4:D4"/>
    <mergeCell ref="A20:F21"/>
    <mergeCell ref="A23:A24"/>
    <mergeCell ref="B23:B24"/>
    <mergeCell ref="C23:D23"/>
    <mergeCell ref="E23:E24"/>
    <mergeCell ref="F23:F24"/>
  </mergeCells>
  <pageMargins left="0.17" right="0.17" top="0.74803149606299213" bottom="0.74803149606299213" header="0.31496062992125984" footer="0.31496062992125984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B3B84E034BEE74B8D97D8C3BB157668" ma:contentTypeVersion="2" ma:contentTypeDescription="Создание документа." ma:contentTypeScope="" ma:versionID="3d6d5aa2b091f98bb078e34f17660c3d">
  <xsd:schema xmlns:xsd="http://www.w3.org/2001/XMLSchema" xmlns:xs="http://www.w3.org/2001/XMLSchema" xmlns:p="http://schemas.microsoft.com/office/2006/metadata/properties" xmlns:ns2="aa3e204f-40c9-4896-a7d3-8d249df789ab" targetNamespace="http://schemas.microsoft.com/office/2006/metadata/properties" ma:root="true" ma:fieldsID="52c745f38a7b111d15d5dbe6dd43378c" ns2:_="">
    <xsd:import namespace="aa3e204f-40c9-4896-a7d3-8d249df789ab"/>
    <xsd:element name="properties">
      <xsd:complexType>
        <xsd:sequence>
          <xsd:element name="documentManagement">
            <xsd:complexType>
              <xsd:all>
                <xsd:element ref="ns2:_x0413__x043e__x0434_" minOccurs="0"/>
                <xsd:element ref="ns2:_x0420__x0430__x0437__x0434__x0435__x043b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e204f-40c9-4896-a7d3-8d249df789ab" elementFormDefault="qualified">
    <xsd:import namespace="http://schemas.microsoft.com/office/2006/documentManagement/types"/>
    <xsd:import namespace="http://schemas.microsoft.com/office/infopath/2007/PartnerControls"/>
    <xsd:element name="_x0413__x043e__x0434_" ma:index="8" nillable="true" ma:displayName="Гр." ma:format="Dropdown" ma:internalName="_x0413__x043e__x0434_">
      <xsd:simpleType>
        <xsd:restriction base="dms:Choice">
          <xsd:enumeration value="-"/>
          <xsd:enumeration value="2015 год"/>
          <xsd:enumeration value="2016 год"/>
          <xsd:enumeration value="2017 год"/>
          <xsd:enumeration value="2018 год"/>
          <xsd:enumeration value="2019 год"/>
          <xsd:enumeration value="Типовые формы договоров"/>
        </xsd:restriction>
      </xsd:simpleType>
    </xsd:element>
    <xsd:element name="_x0420__x0430__x0437__x0434__x0435__x043b_" ma:index="9" nillable="true" ma:displayName="Раздел" ma:format="Dropdown" ma:internalName="_x0420__x0430__x0437__x0434__x0435__x043b_">
      <xsd:simpleType>
        <xsd:restriction base="dms:Choice">
          <xsd:enumeration value="Раздел 1 Структура и объем затрат на производство и реализацию товаров (работ, услуг)"/>
          <xsd:enumeration value="Раздел 2 Предложение о размере цен (тарифов), долгосрочных параметров регулирования"/>
          <xsd:enumeration value="Раздел 3 Тарифы на услуги по передаче электрической энергии"/>
          <xsd:enumeration value="Раздел 4  Тарифы на  услуги по технологическому присоединению"/>
          <xsd:enumeration value="Раздел 5  Сведения о расходах, связанных с осуществлением технологического присоединения, не включаемых в плату за технологическое присоединение»"/>
          <xsd:enumeration value="Раздел 6 Баланс электрической энергии и мощности"/>
          <xsd:enumeration value="Раздел 7 Информация о потерях электрической энергии"/>
          <xsd:enumeration value="Раздел 8 Перечень зон деятельности"/>
          <xsd:enumeration value="Раздел 9 Информация об аварийных отключениях"/>
          <xsd:enumeration value="Раздел 10 Информация о свободной и резервируемой максимальной мощности"/>
          <xsd:enumeration value="Раздел 11 Информация о вводе в ремонт и выводе из ремонта электросетевых объектов"/>
          <xsd:enumeration value="Раздел 12 Сведения о ходе реализации заявок на технологическое присоединение"/>
          <xsd:enumeration value="Раздел 13 Информация об условиях договоров об осуществлении технологического присоединения"/>
          <xsd:enumeration value="Раздел 14 Информация о порядке выполнения мероприятий, связанных с технологическим присоединением"/>
          <xsd:enumeration value="Раздел 15 Информация об инвестиционных программах (о проектах инвестиционных программ) и отчетах об их реализации"/>
          <xsd:enumeration value="Раздел 16 Информация о паспортах услуг"/>
          <xsd:enumeration value="Раздел 17 Информация о лицах, намеревающихся перераспределить максимальную мощность"/>
          <xsd:enumeration value="Раздел 18 Информация о качестве обслуживания потребителей услуг"/>
          <xsd:enumeration value="Раздел 19  Информация об объеме и стоимости электрической энергии, приобретенной по каждому договору купли-продажи в целях компенсации потерь электрической энергии, заключенному с производителем электрической энергии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20__x0430__x0437__x0434__x0435__x043b_ xmlns="aa3e204f-40c9-4896-a7d3-8d249df789ab">Раздел 7 Информация о потерях электрической энергии</_x0420__x0430__x0437__x0434__x0435__x043b_>
    <_x0413__x043e__x0434_ xmlns="aa3e204f-40c9-4896-a7d3-8d249df789ab">2017 год</_x0413__x043e__x0434_>
  </documentManagement>
</p:properties>
</file>

<file path=customXml/itemProps1.xml><?xml version="1.0" encoding="utf-8"?>
<ds:datastoreItem xmlns:ds="http://schemas.openxmlformats.org/officeDocument/2006/customXml" ds:itemID="{C3745C38-210D-4729-9D37-877E3DF25FDC}"/>
</file>

<file path=customXml/itemProps2.xml><?xml version="1.0" encoding="utf-8"?>
<ds:datastoreItem xmlns:ds="http://schemas.openxmlformats.org/officeDocument/2006/customXml" ds:itemID="{2F8D22D4-7614-4164-AD8C-874C5ECA838E}"/>
</file>

<file path=customXml/itemProps3.xml><?xml version="1.0" encoding="utf-8"?>
<ds:datastoreItem xmlns:ds="http://schemas.openxmlformats.org/officeDocument/2006/customXml" ds:itemID="{9BDA826D-ECD4-4245-87AA-5A0CBC1525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2017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Pаздел 7 Информация о потерях электрической энергии</dc:title>
  <dc:creator/>
  <cp:lastModifiedBy/>
  <dcterms:created xsi:type="dcterms:W3CDTF">2006-09-28T05:33:49Z</dcterms:created>
  <dcterms:modified xsi:type="dcterms:W3CDTF">2018-08-23T11:09:57Z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0x0101003B3B84E034BEE74B8D97D8C3BB157668</vt:lpwstr>
  </property>
</Properties>
</file>