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770" windowWidth="17625" windowHeight="10395" tabRatio="901"/>
  </bookViews>
  <sheets>
    <sheet name="Баланс ээ" sheetId="19" r:id="rId1"/>
  </sheets>
  <definedNames>
    <definedName name="_xlnm.Print_Area" localSheetId="0">'Баланс ээ'!$A$1:$L$26</definedName>
  </definedNames>
  <calcPr calcId="125725"/>
</workbook>
</file>

<file path=xl/calcChain.xml><?xml version="1.0" encoding="utf-8"?>
<calcChain xmlns="http://schemas.openxmlformats.org/spreadsheetml/2006/main">
  <c r="H25" i="19"/>
  <c r="H22"/>
  <c r="K23" s="1"/>
  <c r="H21"/>
  <c r="H18"/>
  <c r="I17"/>
  <c r="I20" s="1"/>
  <c r="I14"/>
  <c r="H14" s="1"/>
  <c r="K8"/>
  <c r="K14" s="1"/>
  <c r="K22" l="1"/>
  <c r="H23"/>
  <c r="K17"/>
  <c r="K18" l="1"/>
  <c r="K20"/>
  <c r="H20" s="1"/>
</calcChain>
</file>

<file path=xl/sharedStrings.xml><?xml version="1.0" encoding="utf-8"?>
<sst xmlns="http://schemas.openxmlformats.org/spreadsheetml/2006/main" count="48" uniqueCount="40">
  <si>
    <t>ВН</t>
  </si>
  <si>
    <t>СН1</t>
  </si>
  <si>
    <t>НН</t>
  </si>
  <si>
    <t>Всего</t>
  </si>
  <si>
    <t>№ п/п</t>
  </si>
  <si>
    <t>Показатели</t>
  </si>
  <si>
    <t>СН2</t>
  </si>
  <si>
    <t>1.1.</t>
  </si>
  <si>
    <t>в том числе из сети</t>
  </si>
  <si>
    <t>1.2.</t>
  </si>
  <si>
    <t>1.3.</t>
  </si>
  <si>
    <t>от других поставщиков (в т.ч. с оптового рынка)</t>
  </si>
  <si>
    <t>1.4.</t>
  </si>
  <si>
    <t>2.</t>
  </si>
  <si>
    <t>то же в %</t>
  </si>
  <si>
    <t>3.</t>
  </si>
  <si>
    <t>4.</t>
  </si>
  <si>
    <t>4.1.</t>
  </si>
  <si>
    <t>4.2.</t>
  </si>
  <si>
    <t>4.3.</t>
  </si>
  <si>
    <t xml:space="preserve">Баланс электрической энергии в сети ВН, СНI, СНII и НН </t>
  </si>
  <si>
    <t>млн.кВт.ч.</t>
  </si>
  <si>
    <t>Поступление э.э в сеть, всего</t>
  </si>
  <si>
    <t>из смежной сети, всего</t>
  </si>
  <si>
    <t>от электростанции ПЭ (ЭСО)</t>
  </si>
  <si>
    <t>поступление э.э. от других организаций</t>
  </si>
  <si>
    <t>Потери электроэнергии в сети, всего</t>
  </si>
  <si>
    <t xml:space="preserve">Потери электроэнергии в сети на собственное потребление </t>
  </si>
  <si>
    <t>Потери электроэнергии в сети на передачу сторонним потребителям</t>
  </si>
  <si>
    <t>Расход электроэнергии на производственные и хозяйственные нужды</t>
  </si>
  <si>
    <t>Полезный отпуск из сети</t>
  </si>
  <si>
    <t>потребителям оптового рынка</t>
  </si>
  <si>
    <t>2.1.</t>
  </si>
  <si>
    <t>2.2.</t>
  </si>
  <si>
    <t>2.3.</t>
  </si>
  <si>
    <t>ООО "НЭСК" на 2016 г.</t>
  </si>
  <si>
    <t>сальдо-переток в другие организации</t>
  </si>
  <si>
    <t>в т.ч. собственным потребителям ЭСО</t>
  </si>
  <si>
    <t>Утверждено РСТ НО на 2016 г.</t>
  </si>
  <si>
    <t>Факт за 2016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</si>
</sst>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4" fontId="4" fillId="0" borderId="4" xfId="1" applyNumberFormat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5" xfId="1" applyFont="1" applyBorder="1" applyAlignment="1">
      <alignment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2" fontId="4" fillId="0" borderId="0" xfId="1" applyNumberFormat="1" applyFont="1" applyAlignment="1">
      <alignment vertical="center"/>
    </xf>
    <xf numFmtId="4" fontId="4" fillId="0" borderId="3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4" fontId="4" fillId="0" borderId="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4" fillId="0" borderId="0" xfId="0" applyFont="1" applyBorder="1"/>
    <xf numFmtId="4" fontId="4" fillId="2" borderId="1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L27"/>
  <sheetViews>
    <sheetView tabSelected="1" view="pageBreakPreview" zoomScaleNormal="80" zoomScaleSheetLayoutView="100" workbookViewId="0">
      <selection activeCell="P14" sqref="P14"/>
    </sheetView>
  </sheetViews>
  <sheetFormatPr defaultRowHeight="12.75"/>
  <cols>
    <col min="1" max="1" width="4.7109375" style="6" customWidth="1"/>
    <col min="2" max="2" width="44.140625" style="5" customWidth="1"/>
    <col min="3" max="4" width="5.7109375" style="5" bestFit="1" customWidth="1"/>
    <col min="5" max="5" width="4.28515625" style="5" customWidth="1"/>
    <col min="6" max="6" width="5.7109375" style="5" bestFit="1" customWidth="1"/>
    <col min="7" max="7" width="6.42578125" style="5" customWidth="1"/>
    <col min="8" max="8" width="7.140625" style="5" customWidth="1"/>
    <col min="9" max="9" width="7.42578125" style="5" customWidth="1"/>
    <col min="10" max="10" width="6.140625" style="5" customWidth="1"/>
    <col min="11" max="11" width="7.140625" style="5" customWidth="1"/>
    <col min="12" max="12" width="6.140625" style="5" customWidth="1"/>
    <col min="13" max="16384" width="9.140625" style="5"/>
  </cols>
  <sheetData>
    <row r="3" spans="1:12" ht="15.75">
      <c r="A3" s="21" t="s">
        <v>20</v>
      </c>
      <c r="B3" s="21"/>
      <c r="C3" s="21"/>
      <c r="D3" s="21"/>
      <c r="E3" s="21"/>
      <c r="F3" s="21"/>
      <c r="G3" s="21"/>
    </row>
    <row r="4" spans="1:12" ht="15.75">
      <c r="A4" s="21" t="s">
        <v>35</v>
      </c>
      <c r="B4" s="21"/>
      <c r="C4" s="21"/>
      <c r="D4" s="21"/>
      <c r="E4" s="21"/>
      <c r="F4" s="21"/>
      <c r="G4" s="21"/>
    </row>
    <row r="5" spans="1:12" ht="13.5" thickBot="1">
      <c r="K5" s="29" t="s">
        <v>21</v>
      </c>
      <c r="L5" s="29"/>
    </row>
    <row r="6" spans="1:12" s="1" customFormat="1" ht="26.25" customHeight="1">
      <c r="A6" s="22" t="s">
        <v>4</v>
      </c>
      <c r="B6" s="24" t="s">
        <v>5</v>
      </c>
      <c r="C6" s="26" t="s">
        <v>38</v>
      </c>
      <c r="D6" s="27"/>
      <c r="E6" s="27"/>
      <c r="F6" s="27"/>
      <c r="G6" s="28"/>
      <c r="H6" s="31" t="s">
        <v>39</v>
      </c>
      <c r="I6" s="32"/>
      <c r="J6" s="32"/>
      <c r="K6" s="32"/>
      <c r="L6" s="33"/>
    </row>
    <row r="7" spans="1:12" s="1" customFormat="1" ht="25.5" customHeight="1" thickBot="1">
      <c r="A7" s="23"/>
      <c r="B7" s="25"/>
      <c r="C7" s="2" t="s">
        <v>3</v>
      </c>
      <c r="D7" s="3" t="s">
        <v>0</v>
      </c>
      <c r="E7" s="3" t="s">
        <v>1</v>
      </c>
      <c r="F7" s="3" t="s">
        <v>6</v>
      </c>
      <c r="G7" s="4" t="s">
        <v>2</v>
      </c>
      <c r="H7" s="44" t="s">
        <v>3</v>
      </c>
      <c r="I7" s="45" t="s">
        <v>0</v>
      </c>
      <c r="J7" s="45" t="s">
        <v>1</v>
      </c>
      <c r="K7" s="45" t="s">
        <v>6</v>
      </c>
      <c r="L7" s="46" t="s">
        <v>2</v>
      </c>
    </row>
    <row r="8" spans="1:12" ht="19.5" customHeight="1">
      <c r="A8" s="7">
        <v>1</v>
      </c>
      <c r="B8" s="8" t="s">
        <v>22</v>
      </c>
      <c r="C8" s="9">
        <v>713.44</v>
      </c>
      <c r="D8" s="10">
        <v>161.9</v>
      </c>
      <c r="E8" s="10"/>
      <c r="F8" s="10">
        <v>551.54</v>
      </c>
      <c r="G8" s="11"/>
      <c r="H8" s="41">
        <v>784.46</v>
      </c>
      <c r="I8" s="42">
        <v>169.29</v>
      </c>
      <c r="J8" s="42"/>
      <c r="K8" s="42">
        <f>H8-I8</f>
        <v>615.17000000000007</v>
      </c>
      <c r="L8" s="43"/>
    </row>
    <row r="9" spans="1:12">
      <c r="A9" s="7" t="s">
        <v>7</v>
      </c>
      <c r="B9" s="8" t="s">
        <v>23</v>
      </c>
      <c r="C9" s="9"/>
      <c r="D9" s="10"/>
      <c r="E9" s="10"/>
      <c r="F9" s="10"/>
      <c r="G9" s="11"/>
      <c r="H9" s="35"/>
      <c r="I9" s="30"/>
      <c r="J9" s="30"/>
      <c r="K9" s="30"/>
      <c r="L9" s="34"/>
    </row>
    <row r="10" spans="1:12">
      <c r="A10" s="7"/>
      <c r="B10" s="8" t="s">
        <v>8</v>
      </c>
      <c r="C10" s="9"/>
      <c r="D10" s="10"/>
      <c r="E10" s="10"/>
      <c r="F10" s="10"/>
      <c r="G10" s="11"/>
      <c r="H10" s="35"/>
      <c r="I10" s="30"/>
      <c r="J10" s="30"/>
      <c r="K10" s="30"/>
      <c r="L10" s="34"/>
    </row>
    <row r="11" spans="1:12">
      <c r="A11" s="7"/>
      <c r="B11" s="8" t="s">
        <v>0</v>
      </c>
      <c r="C11" s="9"/>
      <c r="D11" s="10"/>
      <c r="E11" s="10"/>
      <c r="F11" s="10"/>
      <c r="G11" s="11"/>
      <c r="H11" s="35"/>
      <c r="I11" s="30"/>
      <c r="J11" s="30"/>
      <c r="K11" s="30"/>
      <c r="L11" s="34"/>
    </row>
    <row r="12" spans="1:12">
      <c r="A12" s="7"/>
      <c r="B12" s="8" t="s">
        <v>1</v>
      </c>
      <c r="C12" s="9"/>
      <c r="D12" s="10"/>
      <c r="E12" s="10"/>
      <c r="F12" s="10"/>
      <c r="G12" s="11"/>
      <c r="H12" s="35"/>
      <c r="I12" s="30"/>
      <c r="J12" s="30"/>
      <c r="K12" s="30"/>
      <c r="L12" s="34"/>
    </row>
    <row r="13" spans="1:12">
      <c r="A13" s="7"/>
      <c r="B13" s="8" t="s">
        <v>6</v>
      </c>
      <c r="C13" s="9"/>
      <c r="D13" s="10"/>
      <c r="E13" s="10"/>
      <c r="F13" s="10"/>
      <c r="G13" s="11"/>
      <c r="H13" s="35"/>
      <c r="I13" s="30"/>
      <c r="J13" s="30"/>
      <c r="K13" s="30"/>
      <c r="L13" s="34"/>
    </row>
    <row r="14" spans="1:12" ht="18" customHeight="1">
      <c r="A14" s="7" t="s">
        <v>9</v>
      </c>
      <c r="B14" s="8" t="s">
        <v>24</v>
      </c>
      <c r="C14" s="9">
        <v>713.44</v>
      </c>
      <c r="D14" s="10">
        <v>161.9</v>
      </c>
      <c r="E14" s="10"/>
      <c r="F14" s="10">
        <v>551.54</v>
      </c>
      <c r="G14" s="11"/>
      <c r="H14" s="35">
        <f>I14+K14</f>
        <v>784.46</v>
      </c>
      <c r="I14" s="30">
        <f>I8</f>
        <v>169.29</v>
      </c>
      <c r="J14" s="30"/>
      <c r="K14" s="30">
        <f>K8</f>
        <v>615.17000000000007</v>
      </c>
      <c r="L14" s="34"/>
    </row>
    <row r="15" spans="1:12">
      <c r="A15" s="7" t="s">
        <v>10</v>
      </c>
      <c r="B15" s="8" t="s">
        <v>11</v>
      </c>
      <c r="C15" s="9"/>
      <c r="D15" s="10"/>
      <c r="E15" s="10"/>
      <c r="F15" s="10"/>
      <c r="G15" s="11"/>
      <c r="H15" s="35"/>
      <c r="I15" s="30"/>
      <c r="J15" s="30"/>
      <c r="K15" s="30"/>
      <c r="L15" s="34"/>
    </row>
    <row r="16" spans="1:12">
      <c r="A16" s="7" t="s">
        <v>12</v>
      </c>
      <c r="B16" s="8" t="s">
        <v>25</v>
      </c>
      <c r="C16" s="9"/>
      <c r="D16" s="10"/>
      <c r="E16" s="10"/>
      <c r="F16" s="10"/>
      <c r="G16" s="11"/>
      <c r="H16" s="35"/>
      <c r="I16" s="30"/>
      <c r="J16" s="30"/>
      <c r="K16" s="30"/>
      <c r="L16" s="34"/>
    </row>
    <row r="17" spans="1:12">
      <c r="A17" s="7" t="s">
        <v>13</v>
      </c>
      <c r="B17" s="8" t="s">
        <v>26</v>
      </c>
      <c r="C17" s="9">
        <v>37.1</v>
      </c>
      <c r="D17" s="10">
        <v>3.35</v>
      </c>
      <c r="E17" s="10"/>
      <c r="F17" s="10">
        <v>33.75</v>
      </c>
      <c r="G17" s="11"/>
      <c r="H17" s="35">
        <v>41.23</v>
      </c>
      <c r="I17" s="30">
        <f>I8*I18/100</f>
        <v>1.218888</v>
      </c>
      <c r="J17" s="30"/>
      <c r="K17" s="30">
        <f>H17-I17</f>
        <v>40.011111999999997</v>
      </c>
      <c r="L17" s="36"/>
    </row>
    <row r="18" spans="1:12">
      <c r="A18" s="7" t="s">
        <v>32</v>
      </c>
      <c r="B18" s="8" t="s">
        <v>14</v>
      </c>
      <c r="C18" s="9">
        <v>5.2</v>
      </c>
      <c r="D18" s="10">
        <v>2.0699999999999998</v>
      </c>
      <c r="E18" s="10"/>
      <c r="F18" s="10">
        <v>6.12</v>
      </c>
      <c r="G18" s="11"/>
      <c r="H18" s="35">
        <f>H17/H8*100</f>
        <v>5.2558447849476071</v>
      </c>
      <c r="I18" s="30">
        <v>0.72</v>
      </c>
      <c r="J18" s="30"/>
      <c r="K18" s="30">
        <f>K17/K8*100</f>
        <v>6.5040739958060367</v>
      </c>
      <c r="L18" s="36"/>
    </row>
    <row r="19" spans="1:12" ht="25.5">
      <c r="A19" s="7" t="s">
        <v>33</v>
      </c>
      <c r="B19" s="13" t="s">
        <v>27</v>
      </c>
      <c r="C19" s="9">
        <v>0</v>
      </c>
      <c r="D19" s="10">
        <v>0</v>
      </c>
      <c r="E19" s="10"/>
      <c r="F19" s="10">
        <v>0</v>
      </c>
      <c r="G19" s="11"/>
      <c r="H19" s="35">
        <v>0</v>
      </c>
      <c r="I19" s="30">
        <v>0</v>
      </c>
      <c r="J19" s="30"/>
      <c r="K19" s="30">
        <v>0</v>
      </c>
      <c r="L19" s="34"/>
    </row>
    <row r="20" spans="1:12" ht="25.5">
      <c r="A20" s="7" t="s">
        <v>34</v>
      </c>
      <c r="B20" s="13" t="s">
        <v>28</v>
      </c>
      <c r="C20" s="9">
        <v>37.1</v>
      </c>
      <c r="D20" s="10">
        <v>3.35</v>
      </c>
      <c r="E20" s="19"/>
      <c r="F20" s="10">
        <v>33.75</v>
      </c>
      <c r="G20" s="11"/>
      <c r="H20" s="35">
        <f>I20+K20</f>
        <v>41.23</v>
      </c>
      <c r="I20" s="30">
        <f>I17</f>
        <v>1.218888</v>
      </c>
      <c r="J20" s="37"/>
      <c r="K20" s="30">
        <f>K17</f>
        <v>40.011111999999997</v>
      </c>
      <c r="L20" s="36"/>
    </row>
    <row r="21" spans="1:12" ht="29.25" customHeight="1">
      <c r="A21" s="7" t="s">
        <v>15</v>
      </c>
      <c r="B21" s="13" t="s">
        <v>29</v>
      </c>
      <c r="C21" s="9">
        <v>0.01</v>
      </c>
      <c r="D21" s="10"/>
      <c r="E21" s="10"/>
      <c r="F21" s="10">
        <v>0.01</v>
      </c>
      <c r="G21" s="11"/>
      <c r="H21" s="35">
        <f>K21</f>
        <v>0</v>
      </c>
      <c r="I21" s="30"/>
      <c r="J21" s="30"/>
      <c r="K21" s="30">
        <v>0</v>
      </c>
      <c r="L21" s="34"/>
    </row>
    <row r="22" spans="1:12" ht="17.25" customHeight="1">
      <c r="A22" s="7" t="s">
        <v>16</v>
      </c>
      <c r="B22" s="8" t="s">
        <v>30</v>
      </c>
      <c r="C22" s="9">
        <v>676.33</v>
      </c>
      <c r="D22" s="10"/>
      <c r="E22" s="10"/>
      <c r="F22" s="10">
        <v>676.33</v>
      </c>
      <c r="G22" s="11"/>
      <c r="H22" s="35">
        <f>H8-H17-H21</f>
        <v>743.23</v>
      </c>
      <c r="I22" s="30"/>
      <c r="J22" s="30"/>
      <c r="K22" s="30">
        <f>K23+K25</f>
        <v>743.23</v>
      </c>
      <c r="L22" s="36"/>
    </row>
    <row r="23" spans="1:12" ht="18.75" customHeight="1">
      <c r="A23" s="7" t="s">
        <v>17</v>
      </c>
      <c r="B23" s="8" t="s">
        <v>37</v>
      </c>
      <c r="C23" s="9">
        <v>535.95000000000005</v>
      </c>
      <c r="D23" s="10"/>
      <c r="E23" s="10"/>
      <c r="F23" s="10">
        <v>535.95000000000005</v>
      </c>
      <c r="G23" s="11"/>
      <c r="H23" s="35">
        <f>K23</f>
        <v>590.12</v>
      </c>
      <c r="I23" s="30"/>
      <c r="J23" s="30"/>
      <c r="K23" s="30">
        <f>H22-K25</f>
        <v>590.12</v>
      </c>
      <c r="L23" s="36"/>
    </row>
    <row r="24" spans="1:12" ht="18" customHeight="1">
      <c r="A24" s="7" t="s">
        <v>18</v>
      </c>
      <c r="B24" s="8" t="s">
        <v>31</v>
      </c>
      <c r="C24" s="9"/>
      <c r="D24" s="10"/>
      <c r="E24" s="10"/>
      <c r="F24" s="10"/>
      <c r="G24" s="11"/>
      <c r="H24" s="35"/>
      <c r="I24" s="30"/>
      <c r="J24" s="30"/>
      <c r="K24" s="30"/>
      <c r="L24" s="36"/>
    </row>
    <row r="25" spans="1:12" ht="13.5" thickBot="1">
      <c r="A25" s="14" t="s">
        <v>19</v>
      </c>
      <c r="B25" s="15" t="s">
        <v>36</v>
      </c>
      <c r="C25" s="16">
        <v>140.38</v>
      </c>
      <c r="D25" s="20"/>
      <c r="E25" s="20"/>
      <c r="F25" s="20">
        <v>140.38</v>
      </c>
      <c r="G25" s="18"/>
      <c r="H25" s="38">
        <f>K25</f>
        <v>153.11000000000001</v>
      </c>
      <c r="I25" s="39"/>
      <c r="J25" s="39"/>
      <c r="K25" s="39">
        <v>153.11000000000001</v>
      </c>
      <c r="L25" s="40"/>
    </row>
    <row r="26" spans="1:12">
      <c r="C26" s="17"/>
    </row>
    <row r="27" spans="1:12">
      <c r="C27" s="12"/>
    </row>
  </sheetData>
  <mergeCells count="7">
    <mergeCell ref="H6:L6"/>
    <mergeCell ref="A3:G3"/>
    <mergeCell ref="A4:G4"/>
    <mergeCell ref="A6:A7"/>
    <mergeCell ref="B6:B7"/>
    <mergeCell ref="C6:G6"/>
    <mergeCell ref="K5:L5"/>
  </mergeCells>
  <phoneticPr fontId="6" type="noConversion"/>
  <printOptions horizontalCentered="1"/>
  <pageMargins left="0.39370078740157483" right="0.39370078740157483" top="0.82677165354330717" bottom="0.39370078740157483" header="0" footer="0"/>
  <pageSetup paperSize="9" scale="8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x0420__x0430__x0437__x0434__x0435__x043b_ xmlns="aa3e204f-40c9-4896-a7d3-8d249df789ab">Раздел 6 Баланс электрической энергии и мощности</_x0420__x0430__x0437__x0434__x0435__x043b_>
    <_x0413__x043e__x0434_ xmlns="aa3e204f-40c9-4896-a7d3-8d249df789ab">2016 год</_x0413__x043e__x0434_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7F9AC-BB87-46C9-8496-949B9E64A6FC}"/>
</file>

<file path=customXml/itemProps2.xml><?xml version="1.0" encoding="utf-8"?>
<ds:datastoreItem xmlns:ds="http://schemas.openxmlformats.org/officeDocument/2006/customXml" ds:itemID="{1D1D8269-87D5-4889-89DE-36B09B37E1C1}"/>
</file>

<file path=customXml/itemProps3.xml><?xml version="1.0" encoding="utf-8"?>
<ds:datastoreItem xmlns:ds="http://schemas.openxmlformats.org/officeDocument/2006/customXml" ds:itemID="{744AEC06-08CD-4376-9D14-155400AEF93E}"/>
</file>

<file path=customXml/itemProps4.xml><?xml version="1.0" encoding="utf-8"?>
<ds:datastoreItem xmlns:ds="http://schemas.openxmlformats.org/officeDocument/2006/customXml" ds:itemID="{3DB27D89-E592-4C8B-937D-F786AC24A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ээ</vt:lpstr>
      <vt:lpstr>'Баланс ээ'!Область_печати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6 Баланс электрической энергии и мощности</dc:title>
  <dc:creator>Prof-RomanovaAA</dc:creator>
  <cp:lastModifiedBy>Korshunovaea</cp:lastModifiedBy>
  <cp:lastPrinted>2016-06-15T10:57:11Z</cp:lastPrinted>
  <dcterms:created xsi:type="dcterms:W3CDTF">2007-09-06T12:09:41Z</dcterms:created>
  <dcterms:modified xsi:type="dcterms:W3CDTF">2017-05-22T12:49:45Z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